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ETI Current\LSS Courses\_LSS GB\_F2F Course_nLight Jan 2024\Improve_Mod 35_MOE Calculator Supplement\"/>
    </mc:Choice>
  </mc:AlternateContent>
  <xr:revisionPtr revIDLastSave="0" documentId="13_ncr:1_{7C56295E-AD20-4557-A3C6-6669366B9E62}" xr6:coauthVersionLast="47" xr6:coauthVersionMax="47" xr10:uidLastSave="{00000000-0000-0000-0000-000000000000}"/>
  <bookViews>
    <workbookView xWindow="-120" yWindow="-120" windowWidth="20730" windowHeight="11040" tabRatio="744" xr2:uid="{00000000-000D-0000-FFFF-FFFF00000000}"/>
  </bookViews>
  <sheets>
    <sheet name="% Defective" sheetId="12" r:id="rId1"/>
    <sheet name="Finite population sampling" sheetId="14" r:id="rId2"/>
    <sheet name="Pop. mean of quant. Y" sheetId="2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14" l="1"/>
  <c r="C8" i="21" l="1"/>
  <c r="C9" i="21" s="1"/>
  <c r="D8" i="14"/>
  <c r="D9" i="14" s="1"/>
  <c r="C6" i="12"/>
  <c r="C4" i="12"/>
  <c r="C5" i="12" s="1"/>
  <c r="D10" i="14" l="1"/>
  <c r="D12" i="14" s="1"/>
  <c r="H4" i="21"/>
  <c r="F4" i="21"/>
  <c r="D11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Russell Boyles</author>
  </authors>
  <commentList>
    <comment ref="B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- Based on the one-sided Clopper-Pearson method
- Sample % defective plus upper margin of error 
- Margins of error become increasingly asymmetric as % defective moves towards 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Russell Boyles</author>
  </authors>
  <commentList>
    <comment ref="C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Based on the Normal approximation to the Hypergeometric distribution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Russell Boyles</author>
  </authors>
  <commentList>
    <comment ref="E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Based on the t distribution</t>
        </r>
      </text>
    </comment>
  </commentList>
</comments>
</file>

<file path=xl/sharedStrings.xml><?xml version="1.0" encoding="utf-8"?>
<sst xmlns="http://schemas.openxmlformats.org/spreadsheetml/2006/main" count="27" uniqueCount="21">
  <si>
    <t>Population size</t>
  </si>
  <si>
    <t>Number defective in the sample</t>
  </si>
  <si>
    <t>Fraction defective in the sample</t>
  </si>
  <si>
    <t>% Confidence level</t>
  </si>
  <si>
    <t>% Defective in the sample</t>
  </si>
  <si>
    <t>Sample size</t>
  </si>
  <si>
    <t>MOE for population % defective</t>
  </si>
  <si>
    <t>Upper bound on population % defective</t>
  </si>
  <si>
    <t>Sample size (N)</t>
  </si>
  <si>
    <t>Sample mean</t>
  </si>
  <si>
    <t>Sample standard deviation</t>
  </si>
  <si>
    <t>MOE for population mean</t>
  </si>
  <si>
    <t>t-value</t>
  </si>
  <si>
    <t>(</t>
  </si>
  <si>
    <t>)</t>
  </si>
  <si>
    <t>,</t>
  </si>
  <si>
    <t>Confidence interval</t>
  </si>
  <si>
    <t>Upper confidence limit</t>
  </si>
  <si>
    <t>Lower confidence limit</t>
  </si>
  <si>
    <t>Finite population sampling</t>
  </si>
  <si>
    <t>z-value for the given confidence level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</si>
</sst>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0"/>
    <numFmt numFmtId="165" formatCode="0.0000"/>
    <numFmt numFmtId="166" formatCode="#,##0.00000"/>
    <numFmt numFmtId="167" formatCode="0.000"/>
    <numFmt numFmtId="168" formatCode="0.0"/>
  </numFmts>
  <fonts count="9" x14ac:knownFonts="1">
    <font>
      <sz val="10"/>
      <name val="Arial"/>
    </font>
    <font>
      <sz val="8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2"/>
      <name val="Symbol"/>
      <family val="1"/>
      <charset val="2"/>
    </font>
    <font>
      <b/>
      <sz val="14"/>
      <name val="Arial Narrow"/>
      <family val="2"/>
    </font>
    <font>
      <sz val="12"/>
      <color indexed="22"/>
      <name val="Arial Narrow"/>
      <family val="2"/>
    </font>
    <font>
      <sz val="8"/>
      <name val="Arial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1" xfId="0" applyFont="1" applyFill="1" applyBorder="1" applyAlignment="1" applyProtection="1">
      <alignment vertical="center"/>
      <protection locked="0"/>
    </xf>
    <xf numFmtId="167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3" fontId="2" fillId="2" borderId="1" xfId="0" applyNumberFormat="1" applyFont="1" applyFill="1" applyBorder="1" applyAlignment="1" applyProtection="1">
      <alignment vertical="center"/>
      <protection locked="0"/>
    </xf>
    <xf numFmtId="0" fontId="2" fillId="4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6" fillId="4" borderId="0" xfId="0" applyFont="1" applyFill="1" applyAlignment="1">
      <alignment vertical="center"/>
    </xf>
    <xf numFmtId="2" fontId="2" fillId="3" borderId="1" xfId="0" applyNumberFormat="1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2" fillId="4" borderId="0" xfId="0" applyFont="1" applyFill="1" applyAlignment="1">
      <alignment horizontal="right" vertical="center"/>
    </xf>
    <xf numFmtId="4" fontId="2" fillId="4" borderId="0" xfId="0" applyNumberFormat="1" applyFont="1" applyFill="1" applyAlignment="1" applyProtection="1">
      <alignment vertical="center"/>
      <protection locked="0"/>
    </xf>
    <xf numFmtId="2" fontId="2" fillId="4" borderId="0" xfId="0" applyNumberFormat="1" applyFont="1" applyFill="1" applyAlignment="1">
      <alignment vertical="center"/>
    </xf>
    <xf numFmtId="167" fontId="2" fillId="4" borderId="0" xfId="0" applyNumberFormat="1" applyFont="1" applyFill="1" applyAlignment="1">
      <alignment vertical="center"/>
    </xf>
    <xf numFmtId="0" fontId="2" fillId="3" borderId="3" xfId="0" applyFont="1" applyFill="1" applyBorder="1" applyAlignment="1">
      <alignment horizontal="right" vertical="center"/>
    </xf>
    <xf numFmtId="0" fontId="0" fillId="4" borderId="0" xfId="0" applyFill="1"/>
    <xf numFmtId="0" fontId="2" fillId="4" borderId="0" xfId="0" applyFont="1" applyFill="1" applyAlignment="1">
      <alignment horizontal="left" vertical="center"/>
    </xf>
    <xf numFmtId="0" fontId="4" fillId="4" borderId="0" xfId="0" applyFont="1" applyFill="1" applyAlignment="1">
      <alignment vertical="center"/>
    </xf>
    <xf numFmtId="164" fontId="2" fillId="3" borderId="4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vertical="center"/>
    </xf>
    <xf numFmtId="2" fontId="2" fillId="3" borderId="2" xfId="0" applyNumberFormat="1" applyFont="1" applyFill="1" applyBorder="1" applyAlignment="1">
      <alignment horizontal="left" vertical="center"/>
    </xf>
    <xf numFmtId="165" fontId="2" fillId="3" borderId="4" xfId="0" applyNumberFormat="1" applyFont="1" applyFill="1" applyBorder="1" applyAlignment="1">
      <alignment horizontal="left" vertical="center"/>
    </xf>
    <xf numFmtId="165" fontId="2" fillId="3" borderId="4" xfId="0" applyNumberFormat="1" applyFont="1" applyFill="1" applyBorder="1" applyAlignment="1">
      <alignment horizontal="right" vertical="center"/>
    </xf>
    <xf numFmtId="165" fontId="0" fillId="0" borderId="0" xfId="0" applyNumberFormat="1"/>
    <xf numFmtId="165" fontId="2" fillId="3" borderId="0" xfId="0" applyNumberFormat="1" applyFont="1" applyFill="1" applyAlignment="1">
      <alignment horizontal="right" vertical="center"/>
    </xf>
    <xf numFmtId="168" fontId="2" fillId="2" borderId="1" xfId="0" applyNumberFormat="1" applyFont="1" applyFill="1" applyBorder="1" applyAlignment="1" applyProtection="1">
      <alignment vertical="center"/>
      <protection locked="0"/>
    </xf>
    <xf numFmtId="0" fontId="2" fillId="3" borderId="3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165" fontId="2" fillId="5" borderId="1" xfId="0" applyNumberFormat="1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695325</xdr:colOff>
      <xdr:row>2</xdr:row>
      <xdr:rowOff>142875</xdr:rowOff>
    </xdr:from>
    <xdr:to>
      <xdr:col>1</xdr:col>
      <xdr:colOff>1238250</xdr:colOff>
      <xdr:row>3</xdr:row>
      <xdr:rowOff>76200</xdr:rowOff>
    </xdr:to>
    <xdr:sp macro="" textlink="">
      <xdr:nvSpPr>
        <xdr:cNvPr id="1028" name="Text Box 4" hidden="1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1047750" y="638175"/>
          <a:ext cx="54292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K13" sqref="K13"/>
    </sheetView>
  </sheetViews>
  <sheetFormatPr defaultColWidth="8.85546875" defaultRowHeight="19.899999999999999" customHeight="1" x14ac:dyDescent="0.2"/>
  <cols>
    <col min="1" max="1" width="5.28515625" style="6" customWidth="1"/>
    <col min="2" max="2" width="36" style="6" bestFit="1" customWidth="1"/>
    <col min="3" max="3" width="10.7109375" style="6" customWidth="1"/>
    <col min="4" max="4" width="3.28515625" style="6" bestFit="1" customWidth="1"/>
    <col min="5" max="5" width="18" style="6" bestFit="1" customWidth="1"/>
    <col min="6" max="6" width="3.140625" style="6" customWidth="1"/>
    <col min="7" max="16384" width="8.85546875" style="6"/>
  </cols>
  <sheetData>
    <row r="1" spans="1:6" ht="19.899999999999999" customHeight="1" x14ac:dyDescent="0.2">
      <c r="A1" s="5"/>
      <c r="B1" s="5"/>
      <c r="C1" s="5"/>
      <c r="D1" s="5"/>
      <c r="E1" s="5"/>
      <c r="F1" s="5"/>
    </row>
    <row r="2" spans="1:6" ht="19.899999999999999" customHeight="1" x14ac:dyDescent="0.2">
      <c r="A2" s="5"/>
      <c r="B2" s="7" t="s">
        <v>5</v>
      </c>
      <c r="C2" s="4"/>
      <c r="D2" s="5"/>
      <c r="E2" s="5"/>
      <c r="F2" s="5"/>
    </row>
    <row r="3" spans="1:6" ht="19.899999999999999" customHeight="1" x14ac:dyDescent="0.2">
      <c r="A3" s="5"/>
      <c r="B3" s="7" t="s">
        <v>1</v>
      </c>
      <c r="C3" s="1"/>
      <c r="D3" s="5"/>
      <c r="E3" s="5"/>
      <c r="F3" s="5"/>
    </row>
    <row r="4" spans="1:6" ht="19.899999999999999" customHeight="1" x14ac:dyDescent="0.2">
      <c r="A4" s="5"/>
      <c r="B4" s="7" t="s">
        <v>2</v>
      </c>
      <c r="C4" s="12" t="e">
        <f>C3/C2</f>
        <v>#DIV/0!</v>
      </c>
      <c r="D4" s="5"/>
      <c r="E4" s="5"/>
      <c r="F4" s="5"/>
    </row>
    <row r="5" spans="1:6" ht="19.899999999999999" customHeight="1" x14ac:dyDescent="0.2">
      <c r="A5" s="5"/>
      <c r="B5" s="7" t="s">
        <v>4</v>
      </c>
      <c r="C5" s="10" t="e">
        <f>100*C4</f>
        <v>#DIV/0!</v>
      </c>
      <c r="D5" s="5"/>
      <c r="E5" s="5"/>
      <c r="F5" s="5"/>
    </row>
    <row r="6" spans="1:6" ht="19.899999999999999" customHeight="1" x14ac:dyDescent="0.2">
      <c r="A6" s="5"/>
      <c r="B6" s="7" t="s">
        <v>7</v>
      </c>
      <c r="C6" s="22" t="e">
        <f>100*BETAINV(D6/100,C3+1,C2-C3)</f>
        <v>#NUM!</v>
      </c>
      <c r="D6" s="8">
        <v>95</v>
      </c>
      <c r="E6" s="3" t="s">
        <v>3</v>
      </c>
      <c r="F6" s="5"/>
    </row>
    <row r="7" spans="1:6" ht="19.899999999999999" customHeight="1" x14ac:dyDescent="0.2">
      <c r="A7" s="5"/>
      <c r="B7" s="5"/>
      <c r="C7" s="5"/>
      <c r="D7" s="5"/>
      <c r="E7" s="5"/>
      <c r="F7" s="5"/>
    </row>
  </sheetData>
  <sheetProtection formatCells="0" formatColumns="0" formatRows="0"/>
  <phoneticPr fontId="1" type="noConversion"/>
  <pageMargins left="0.75" right="0.75" top="1" bottom="1" header="0.5" footer="0.5"/>
  <pageSetup orientation="portrait" horizontalDpi="4294967293" verticalDpi="1200" r:id="rId1"/>
  <headerFooter alignWithMargins="0"/>
  <ignoredErrors>
    <ignoredError sqref="C4:C6" evalError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"/>
  <sheetViews>
    <sheetView workbookViewId="0">
      <selection activeCell="D10" sqref="D10"/>
    </sheetView>
  </sheetViews>
  <sheetFormatPr defaultColWidth="8.85546875" defaultRowHeight="19.899999999999999" customHeight="1" x14ac:dyDescent="0.2"/>
  <cols>
    <col min="1" max="1" width="3.28515625" style="6" customWidth="1"/>
    <col min="2" max="2" width="7.28515625" style="6" customWidth="1"/>
    <col min="3" max="3" width="31.5703125" style="6" customWidth="1"/>
    <col min="4" max="4" width="12.140625" style="6" customWidth="1"/>
    <col min="5" max="5" width="2.7109375" style="6" customWidth="1"/>
    <col min="6" max="16384" width="8.85546875" style="6"/>
  </cols>
  <sheetData>
    <row r="1" spans="1:5" ht="19.899999999999999" customHeight="1" x14ac:dyDescent="0.2">
      <c r="A1" s="5"/>
      <c r="B1" s="5"/>
      <c r="C1" s="5"/>
      <c r="D1" s="5"/>
      <c r="E1" s="5"/>
    </row>
    <row r="2" spans="1:5" ht="19.899999999999999" customHeight="1" x14ac:dyDescent="0.2">
      <c r="A2" s="5"/>
      <c r="B2" s="5"/>
      <c r="C2" s="32" t="s">
        <v>19</v>
      </c>
      <c r="D2" s="33"/>
      <c r="E2" s="5"/>
    </row>
    <row r="3" spans="1:5" ht="19.899999999999999" customHeight="1" x14ac:dyDescent="0.2">
      <c r="A3" s="5"/>
      <c r="B3" s="5"/>
      <c r="C3" s="34"/>
      <c r="D3" s="34"/>
      <c r="E3" s="5"/>
    </row>
    <row r="4" spans="1:5" ht="19.899999999999999" customHeight="1" x14ac:dyDescent="0.2">
      <c r="A4" s="5"/>
      <c r="B4" s="5"/>
      <c r="C4" s="7" t="s">
        <v>0</v>
      </c>
      <c r="D4" s="4">
        <v>1000</v>
      </c>
      <c r="E4" s="5"/>
    </row>
    <row r="5" spans="1:5" ht="19.899999999999999" customHeight="1" x14ac:dyDescent="0.2">
      <c r="A5" s="5"/>
      <c r="B5" s="5"/>
      <c r="C5" s="5"/>
      <c r="D5" s="5"/>
      <c r="E5" s="5"/>
    </row>
    <row r="6" spans="1:5" ht="19.899999999999999" customHeight="1" x14ac:dyDescent="0.2">
      <c r="A6" s="5"/>
      <c r="B6" s="5"/>
      <c r="C6" s="7" t="s">
        <v>8</v>
      </c>
      <c r="D6" s="4">
        <v>50</v>
      </c>
      <c r="E6" s="5"/>
    </row>
    <row r="7" spans="1:5" ht="19.899999999999999" customHeight="1" x14ac:dyDescent="0.2">
      <c r="A7" s="5"/>
      <c r="B7" s="5"/>
      <c r="C7" s="7" t="s">
        <v>1</v>
      </c>
      <c r="D7" s="1">
        <v>5</v>
      </c>
      <c r="E7" s="5"/>
    </row>
    <row r="8" spans="1:5" ht="19.899999999999999" customHeight="1" x14ac:dyDescent="0.2">
      <c r="A8" s="5"/>
      <c r="B8" s="5"/>
      <c r="C8" s="7" t="s">
        <v>2</v>
      </c>
      <c r="D8" s="2">
        <f>D7/D6</f>
        <v>0.1</v>
      </c>
      <c r="E8" s="5"/>
    </row>
    <row r="9" spans="1:5" ht="19.899999999999999" customHeight="1" x14ac:dyDescent="0.2">
      <c r="A9" s="5"/>
      <c r="B9" s="5"/>
      <c r="C9" s="7" t="s">
        <v>4</v>
      </c>
      <c r="D9" s="10">
        <f>100*D8</f>
        <v>10</v>
      </c>
      <c r="E9" s="5"/>
    </row>
    <row r="10" spans="1:5" ht="19.899999999999999" customHeight="1" x14ac:dyDescent="0.2">
      <c r="A10" s="5"/>
      <c r="B10" s="5"/>
      <c r="C10" s="7" t="s">
        <v>6</v>
      </c>
      <c r="D10" s="10">
        <f>100*B16*SQRT(D8*(1-D8)/D6)*SQRT((D4-D6)/(D4-1))</f>
        <v>8.1089272123015093</v>
      </c>
      <c r="E10" s="5"/>
    </row>
    <row r="11" spans="1:5" ht="19.899999999999999" customHeight="1" x14ac:dyDescent="0.2">
      <c r="A11" s="5"/>
      <c r="B11" s="5"/>
      <c r="C11" s="7" t="s">
        <v>17</v>
      </c>
      <c r="D11" s="10">
        <f>D9+D10</f>
        <v>18.108927212301509</v>
      </c>
      <c r="E11" s="5"/>
    </row>
    <row r="12" spans="1:5" ht="19.899999999999999" customHeight="1" x14ac:dyDescent="0.2">
      <c r="A12" s="5"/>
      <c r="B12" s="5"/>
      <c r="C12" s="7" t="s">
        <v>18</v>
      </c>
      <c r="D12" s="10">
        <f>D9-D10</f>
        <v>1.8910727876984907</v>
      </c>
      <c r="E12" s="5"/>
    </row>
    <row r="13" spans="1:5" ht="19.899999999999999" customHeight="1" x14ac:dyDescent="0.2">
      <c r="A13" s="5"/>
      <c r="B13" s="5"/>
      <c r="C13" s="5"/>
      <c r="D13" s="5"/>
      <c r="E13" s="5"/>
    </row>
    <row r="14" spans="1:5" ht="19.899999999999999" customHeight="1" x14ac:dyDescent="0.2">
      <c r="A14" s="5"/>
      <c r="B14" s="1">
        <v>95</v>
      </c>
      <c r="C14" s="29" t="s">
        <v>3</v>
      </c>
      <c r="D14" s="30"/>
      <c r="E14" s="5"/>
    </row>
    <row r="15" spans="1:5" ht="19.899999999999999" customHeight="1" x14ac:dyDescent="0.2">
      <c r="A15" s="5"/>
      <c r="B15" s="5"/>
      <c r="C15" s="5"/>
      <c r="D15" s="5"/>
      <c r="E15" s="5"/>
    </row>
    <row r="16" spans="1:5" ht="19.899999999999999" customHeight="1" x14ac:dyDescent="0.2">
      <c r="A16" s="5"/>
      <c r="B16" s="31">
        <f>NORMSINV((100+B14)/200)</f>
        <v>1.9599639845400536</v>
      </c>
      <c r="C16" s="35" t="s">
        <v>20</v>
      </c>
      <c r="D16" s="36"/>
      <c r="E16" s="5"/>
    </row>
    <row r="17" spans="1:5" ht="19.899999999999999" customHeight="1" x14ac:dyDescent="0.2">
      <c r="A17" s="5"/>
      <c r="B17" s="5"/>
      <c r="C17" s="9"/>
      <c r="D17" s="9"/>
      <c r="E17" s="5"/>
    </row>
    <row r="18" spans="1:5" ht="19.899999999999999" customHeight="1" x14ac:dyDescent="0.2">
      <c r="B18" s="11"/>
    </row>
  </sheetData>
  <sheetProtection formatCells="0" formatColumns="0" formatRows="0"/>
  <mergeCells count="3">
    <mergeCell ref="C2:D2"/>
    <mergeCell ref="C3:D3"/>
    <mergeCell ref="C16:D16"/>
  </mergeCells>
  <phoneticPr fontId="1" type="noConversion"/>
  <pageMargins left="0.75" right="0.75" top="1" bottom="1" header="0.5" footer="0.5"/>
  <pageSetup orientation="portrait" horizontalDpi="4294967293" verticalDpi="12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showGridLines="0" workbookViewId="0">
      <selection activeCell="C2" sqref="C2:C4"/>
    </sheetView>
  </sheetViews>
  <sheetFormatPr defaultRowHeight="19.899999999999999" customHeight="1" x14ac:dyDescent="0.2"/>
  <cols>
    <col min="1" max="1" width="4.140625" customWidth="1"/>
    <col min="2" max="2" width="27.28515625" customWidth="1"/>
    <col min="3" max="3" width="8.5703125" customWidth="1"/>
    <col min="4" max="4" width="4.42578125" customWidth="1"/>
    <col min="5" max="5" width="2.140625" customWidth="1"/>
    <col min="6" max="6" width="7.5703125" bestFit="1" customWidth="1"/>
    <col min="7" max="7" width="0.42578125" customWidth="1"/>
    <col min="8" max="8" width="7.5703125" bestFit="1" customWidth="1"/>
    <col min="9" max="9" width="1.5703125" customWidth="1"/>
    <col min="10" max="10" width="4.7109375" customWidth="1"/>
  </cols>
  <sheetData>
    <row r="1" spans="1:10" ht="19.899999999999999" customHeight="1" x14ac:dyDescent="0.2">
      <c r="A1" s="5"/>
      <c r="B1" s="37"/>
      <c r="C1" s="37"/>
      <c r="D1" s="5"/>
      <c r="E1" s="5"/>
      <c r="F1" s="5"/>
      <c r="G1" s="5"/>
      <c r="H1" s="5"/>
      <c r="I1" s="5"/>
      <c r="J1" s="5"/>
    </row>
    <row r="2" spans="1:10" ht="19.899999999999999" customHeight="1" x14ac:dyDescent="0.2">
      <c r="A2" s="5"/>
      <c r="B2" s="7" t="s">
        <v>8</v>
      </c>
      <c r="C2" s="4"/>
      <c r="D2" s="5"/>
      <c r="E2" s="13"/>
      <c r="F2" s="13"/>
      <c r="G2" s="13"/>
      <c r="H2" s="14"/>
      <c r="I2" s="14"/>
      <c r="J2" s="14"/>
    </row>
    <row r="3" spans="1:10" ht="19.899999999999999" customHeight="1" x14ac:dyDescent="0.2">
      <c r="A3" s="5"/>
      <c r="B3" s="7" t="s">
        <v>9</v>
      </c>
      <c r="C3" s="1"/>
      <c r="D3" s="5"/>
      <c r="E3" s="38" t="s">
        <v>16</v>
      </c>
      <c r="F3" s="39"/>
      <c r="G3" s="39"/>
      <c r="H3" s="39"/>
      <c r="I3" s="40"/>
      <c r="J3" s="15"/>
    </row>
    <row r="4" spans="1:10" ht="19.899999999999999" customHeight="1" x14ac:dyDescent="0.2">
      <c r="A4" s="5"/>
      <c r="B4" s="7" t="s">
        <v>10</v>
      </c>
      <c r="C4" s="28"/>
      <c r="D4" s="5"/>
      <c r="E4" s="17" t="s">
        <v>13</v>
      </c>
      <c r="F4" s="24" t="e">
        <f>C3-C9</f>
        <v>#NUM!</v>
      </c>
      <c r="G4" s="21" t="s">
        <v>15</v>
      </c>
      <c r="H4" s="25" t="e">
        <f>C3+C9</f>
        <v>#NUM!</v>
      </c>
      <c r="I4" s="23" t="s">
        <v>14</v>
      </c>
      <c r="J4" s="16"/>
    </row>
    <row r="5" spans="1:10" ht="19.899999999999999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</row>
    <row r="6" spans="1:10" ht="19.899999999999999" customHeight="1" x14ac:dyDescent="0.2">
      <c r="A6" s="5"/>
      <c r="B6" s="17" t="s">
        <v>3</v>
      </c>
      <c r="C6" s="1">
        <v>95</v>
      </c>
      <c r="D6" s="18"/>
      <c r="E6" s="19"/>
      <c r="F6" s="19"/>
      <c r="G6" s="19"/>
      <c r="H6" s="19"/>
      <c r="I6" s="19"/>
      <c r="J6" s="19"/>
    </row>
    <row r="7" spans="1:10" ht="19.899999999999999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ht="19.899999999999999" customHeight="1" x14ac:dyDescent="0.2">
      <c r="A8" s="18"/>
      <c r="B8" s="17" t="s">
        <v>12</v>
      </c>
      <c r="C8" s="12" t="e">
        <f>TINV((100-C6)/200,C2-1)</f>
        <v>#NUM!</v>
      </c>
      <c r="D8" s="18"/>
      <c r="E8" s="20"/>
      <c r="F8" s="20"/>
      <c r="G8" s="20"/>
      <c r="H8" s="20"/>
      <c r="I8" s="20"/>
      <c r="J8" s="20"/>
    </row>
    <row r="9" spans="1:10" ht="19.899999999999999" customHeight="1" x14ac:dyDescent="0.2">
      <c r="A9" s="5"/>
      <c r="B9" s="7" t="s">
        <v>11</v>
      </c>
      <c r="C9" s="12" t="e">
        <f>C8*C4/SQRT(C2)</f>
        <v>#NUM!</v>
      </c>
      <c r="D9" s="5"/>
      <c r="E9" s="5"/>
      <c r="F9" s="5"/>
      <c r="G9" s="5"/>
      <c r="H9" s="5"/>
      <c r="I9" s="5"/>
      <c r="J9" s="15"/>
    </row>
    <row r="10" spans="1:10" ht="19.899999999999999" customHeight="1" x14ac:dyDescent="0.2">
      <c r="A10" s="5"/>
      <c r="B10" s="9"/>
      <c r="C10" s="9"/>
      <c r="D10" s="5"/>
      <c r="E10" s="9"/>
      <c r="F10" s="9"/>
      <c r="G10" s="9"/>
      <c r="H10" s="9"/>
      <c r="I10" s="9"/>
      <c r="J10" s="9"/>
    </row>
    <row r="15" spans="1:10" ht="19.899999999999999" customHeight="1" x14ac:dyDescent="0.2">
      <c r="F15" s="26"/>
      <c r="H15" s="27"/>
    </row>
  </sheetData>
  <sheetProtection formatCells="0" formatColumns="0" formatRows="0"/>
  <mergeCells count="2">
    <mergeCell ref="B1:C1"/>
    <mergeCell ref="E3:I3"/>
  </mergeCells>
  <phoneticPr fontId="7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% Defective</vt:lpstr>
      <vt:lpstr>Finite population sampling</vt:lpstr>
      <vt:lpstr>Pop. mean of quant. Y</vt:lpstr>
    </vt:vector>
  </TitlesOfParts>
  <Company>Westview Analytics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rboyles</dc:creator>
  <cp:lastModifiedBy>BETHANY QUILLINAN</cp:lastModifiedBy>
  <dcterms:created xsi:type="dcterms:W3CDTF">2006-12-07T23:04:25Z</dcterms:created>
  <dcterms:modified xsi:type="dcterms:W3CDTF">2024-03-08T07:19:55Z</dcterms:modified>
</cp:coreProperties>
</file>